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" windowWidth="19020" windowHeight="11892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I28" i="1" l="1"/>
  <c r="J28" i="1" s="1"/>
  <c r="F28" i="1"/>
  <c r="F26" i="1"/>
  <c r="I26" i="1" l="1"/>
  <c r="I25" i="1"/>
  <c r="F25" i="1"/>
  <c r="J25" i="1" s="1"/>
  <c r="I24" i="1"/>
  <c r="F24" i="1"/>
  <c r="I23" i="1"/>
  <c r="F23" i="1"/>
  <c r="I22" i="1"/>
  <c r="F22" i="1"/>
  <c r="I21" i="1"/>
  <c r="F21" i="1"/>
  <c r="J21" i="1" s="1"/>
  <c r="I20" i="1"/>
  <c r="F20" i="1"/>
  <c r="I18" i="1"/>
  <c r="F18" i="1"/>
  <c r="I17" i="1"/>
  <c r="F17" i="1"/>
  <c r="I16" i="1"/>
  <c r="F16" i="1"/>
  <c r="I15" i="1"/>
  <c r="F15" i="1"/>
  <c r="I14" i="1"/>
  <c r="F14" i="1"/>
  <c r="J14" i="1" s="1"/>
  <c r="I13" i="1"/>
  <c r="F13" i="1"/>
  <c r="I12" i="1"/>
  <c r="F12" i="1"/>
  <c r="I11" i="1"/>
  <c r="F11" i="1"/>
  <c r="I10" i="1"/>
  <c r="F10" i="1"/>
  <c r="J10" i="1" s="1"/>
  <c r="I9" i="1"/>
  <c r="F9" i="1"/>
  <c r="I8" i="1"/>
  <c r="I29" i="1" s="1"/>
  <c r="F8" i="1"/>
  <c r="F29" i="1" s="1"/>
  <c r="J15" i="1" l="1"/>
  <c r="J17" i="1"/>
  <c r="J13" i="1"/>
  <c r="J20" i="1"/>
  <c r="J9" i="1"/>
  <c r="J8" i="1"/>
  <c r="J22" i="1"/>
  <c r="J26" i="1"/>
  <c r="J12" i="1"/>
  <c r="J16" i="1"/>
  <c r="J18" i="1"/>
  <c r="J11" i="1"/>
  <c r="J24" i="1"/>
  <c r="I30" i="1"/>
  <c r="J23" i="1"/>
  <c r="F30" i="1"/>
  <c r="J29" i="1" l="1"/>
  <c r="J30" i="1"/>
</calcChain>
</file>

<file path=xl/sharedStrings.xml><?xml version="1.0" encoding="utf-8"?>
<sst xmlns="http://schemas.openxmlformats.org/spreadsheetml/2006/main" count="99" uniqueCount="78">
  <si>
    <t>ZŠ U Sýpek - návrh LAN/WAN/WiFi</t>
  </si>
  <si>
    <t>Strukturovaná kabeláž - LAN/WAN/WiFi</t>
  </si>
  <si>
    <t>Materiál</t>
  </si>
  <si>
    <t>Instalace</t>
  </si>
  <si>
    <t>MJ</t>
  </si>
  <si>
    <t>Množství</t>
  </si>
  <si>
    <t>Cena/MJ</t>
  </si>
  <si>
    <t>Cena bez DPH</t>
  </si>
  <si>
    <t>Cena celkem</t>
  </si>
  <si>
    <t>ks</t>
  </si>
  <si>
    <t>Instalační materiál</t>
  </si>
  <si>
    <t>Aktivní prvky</t>
  </si>
  <si>
    <t>SWITCH 44xGB4xRJ/SFP</t>
  </si>
  <si>
    <t xml:space="preserve">SWITCH 24xGB4xRJ/SFP </t>
  </si>
  <si>
    <t>SWITCH 8xGB2xRJ/SFP POE</t>
  </si>
  <si>
    <t>1000Base-SX SFP MM Tr</t>
  </si>
  <si>
    <t>Centrální řídící prvek - ruter</t>
  </si>
  <si>
    <t>E-iE WiFi Client</t>
  </si>
  <si>
    <t>E-iE card UTM</t>
  </si>
  <si>
    <t>DualBand Radio WAC</t>
  </si>
  <si>
    <t xml:space="preserve">SERVER E3-1225v5 2x1TB/8 GB/2xNIC 1GB </t>
  </si>
  <si>
    <t>SERVER E5-2620v4, 16GB, 2x300GB SAS /4x4TB/2xNIC 1GB</t>
  </si>
  <si>
    <t>Počítače</t>
  </si>
  <si>
    <t>SW pro řízení učebny</t>
  </si>
  <si>
    <t>CELKEM</t>
  </si>
  <si>
    <t>Celkem včetně DPH</t>
  </si>
  <si>
    <t>Monitor 24" IPS</t>
  </si>
  <si>
    <t>PC CPU min i5-3Ghz, 8GB/256GB/NIC 1Gb včetně SW OS WIN 10 P</t>
  </si>
  <si>
    <t>NB 15.6", CPU min i5-3Ghz, 8GB/256GB/NIC 1Gb včetně SW OS WIN 10 P</t>
  </si>
  <si>
    <t>* Použitá snímací technologie nesmí vyžadovat výhradní použití</t>
  </si>
  <si>
    <t>speciálních technických pomůcek (per) pro ovládání tabule, snímací</t>
  </si>
  <si>
    <t>technologie pro přesný dotyk.</t>
  </si>
  <si>
    <t>* Minimálně 4 současné dotyky (gesta), nebo 4 současné dotyky pro</t>
  </si>
  <si>
    <t>psaní, nebo 4 současné dotyky pro psaní a ovládání.</t>
  </si>
  <si>
    <t>* V dodávce minimálně dvě pera (pasivní, bez nutnosti napájení,</t>
  </si>
  <si>
    <t>bezúdržbová).</t>
  </si>
  <si>
    <t>* Aktivní polička, řešící přepínání psaní/dotyku/mazání, na poličce</t>
  </si>
  <si>
    <t>vyhrazená tlačítka kalibrace, pravého tlačítka myši, virtuální klávesnice.</t>
  </si>
  <si>
    <t>* Formát velikosti interaktivní tabule v poměru 16:10.</t>
  </si>
  <si>
    <t>* Velikost interaktivní tabule mezi 190x120 a 210x135-cm.</t>
  </si>
  <si>
    <t>* Záruka - min. 60 měsíců.</t>
  </si>
  <si>
    <t>* Instalace interaktivní tabule: elektrorozvody k interaktivní tabuli</t>
  </si>
  <si>
    <t>jsou součástí stavebních prací. příslušenství v min. rozsahu: USB připojení,</t>
  </si>
  <si>
    <t>napájení. Napájeni umožňující současné připojení až 5-ti spotřebičů s</t>
  </si>
  <si>
    <t>možnosti jejich současného centrálního vypnutí.</t>
  </si>
  <si>
    <t>* Sw pro ovládání tabule s podporou operačního systému Windows(r) 7,</t>
  </si>
  <si>
    <t>Windows(r) 8, Windows(r) 10 a Mac(r) OS X</t>
  </si>
  <si>
    <t>* Ozvučení učebny včetně Instalace - stereo ozvučení - min. výkon</t>
  </si>
  <si>
    <t>2x15W. Integrované ovládání hlasitosti na čelní stěně spřažené s vypínačem,</t>
  </si>
  <si>
    <t>externí zdroj.</t>
  </si>
  <si>
    <t>* Instalace ozvučení - kabelové rozvody v nástěnných a nášlapných</t>
  </si>
  <si>
    <t>lištách včetně příslušenství v min. rozsahu, audio připojeni, napájení.</t>
  </si>
  <si>
    <t>* Držáky na zeď interaktivní tabule výškově nastavitelný, stejný</t>
  </si>
  <si>
    <t>výrobce jako tabule. Záruka min 24 měsíců.</t>
  </si>
  <si>
    <t>Dataprojektor včetně instalace</t>
  </si>
  <si>
    <t>* technologie zobrazení: 3LCD. Nativní rozlišení XGA (1280x800 bodů).</t>
  </si>
  <si>
    <t>* Formát 16:10, pevný zoom.</t>
  </si>
  <si>
    <t>* Ultrakrátká projekční vzdálenost projekční poměr max 0,31:1.</t>
  </si>
  <si>
    <t>* Světelný tok min 3200 ANSI Im, kontrast min 10000:1</t>
  </si>
  <si>
    <t>* Životnost lampy minimálně 4000 hod v běžném režimu svícení ( ne</t>
  </si>
  <si>
    <t>ECO).</t>
  </si>
  <si>
    <t>* Přímá projekce (bez odrazného zrcadla ).</t>
  </si>
  <si>
    <t>* Dodávka projektoru včetně originální nástěnného držáku od stejného</t>
  </si>
  <si>
    <t>výrobce jako je projektor.</t>
  </si>
  <si>
    <t>* Záruka min 36 měsíců stroj a 36 měsíců lampa.</t>
  </si>
  <si>
    <t>* Instalace projektoru - v min. rozsahu: VGA/HDMI připojeni, napájeni.</t>
  </si>
  <si>
    <t>* Napájení vedeno v liště a přerušeno vypínačem s doutnavkou, napájení</t>
  </si>
  <si>
    <t>umožňující současné připojení až 5-ti spotřebičů s možností jejich</t>
  </si>
  <si>
    <t>současného centrálního vypnutí.</t>
  </si>
  <si>
    <t>Dataprojektor  3200 viz. specifikace níže</t>
  </si>
  <si>
    <t>Interaktivní tabule viz. specifikace níže</t>
  </si>
  <si>
    <t>zaškolení.</t>
  </si>
  <si>
    <t>Zadavatel doporučuje využití cenových balíčků pro školy, dodávka je určená</t>
  </si>
  <si>
    <t>základním školám a musí být určená pro český trh</t>
  </si>
  <si>
    <t>interaktivní tabule, dataprojektor, SW včetně instalace, zprovoznění a</t>
  </si>
  <si>
    <t>Ostatní náklady</t>
  </si>
  <si>
    <t>kpl</t>
  </si>
  <si>
    <t>Doprava, zprovoznění, zkušební provoz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</si>
</sst>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2"/>
      <color rgb="FF000000"/>
      <name val="Segoe UI"/>
      <family val="2"/>
      <charset val="238"/>
    </font>
    <font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/>
    <xf numFmtId="0" fontId="0" fillId="0" borderId="5" xfId="0" applyBorder="1"/>
    <xf numFmtId="0" fontId="0" fillId="0" borderId="6" xfId="0" applyBorder="1"/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1" xfId="0" applyBorder="1"/>
    <xf numFmtId="0" fontId="0" fillId="0" borderId="14" xfId="0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0" fillId="0" borderId="27" xfId="0" applyBorder="1"/>
    <xf numFmtId="0" fontId="0" fillId="0" borderId="17" xfId="0" applyBorder="1"/>
    <xf numFmtId="0" fontId="0" fillId="0" borderId="18" xfId="0" applyBorder="1"/>
    <xf numFmtId="1" fontId="0" fillId="0" borderId="17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0" fontId="0" fillId="0" borderId="29" xfId="0" applyBorder="1"/>
    <xf numFmtId="0" fontId="0" fillId="0" borderId="30" xfId="0" applyBorder="1"/>
    <xf numFmtId="1" fontId="0" fillId="0" borderId="29" xfId="0" applyNumberFormat="1" applyBorder="1"/>
    <xf numFmtId="164" fontId="0" fillId="0" borderId="31" xfId="0" applyNumberFormat="1" applyBorder="1"/>
    <xf numFmtId="164" fontId="0" fillId="0" borderId="0" xfId="0" applyNumberFormat="1"/>
    <xf numFmtId="0" fontId="3" fillId="3" borderId="22" xfId="0" applyFont="1" applyFill="1" applyBorder="1"/>
    <xf numFmtId="0" fontId="0" fillId="3" borderId="23" xfId="0" applyFill="1" applyBorder="1"/>
    <xf numFmtId="0" fontId="0" fillId="3" borderId="24" xfId="0" applyFill="1" applyBorder="1"/>
    <xf numFmtId="0" fontId="0" fillId="3" borderId="25" xfId="0" applyFill="1" applyBorder="1"/>
    <xf numFmtId="1" fontId="0" fillId="3" borderId="24" xfId="0" applyNumberFormat="1" applyFill="1" applyBorder="1"/>
    <xf numFmtId="164" fontId="0" fillId="3" borderId="26" xfId="0" applyNumberFormat="1" applyFill="1" applyBorder="1"/>
    <xf numFmtId="164" fontId="0" fillId="3" borderId="21" xfId="0" applyNumberFormat="1" applyFill="1" applyBorder="1"/>
    <xf numFmtId="0" fontId="5" fillId="4" borderId="32" xfId="0" applyFont="1" applyFill="1" applyBorder="1"/>
    <xf numFmtId="0" fontId="5" fillId="4" borderId="11" xfId="0" applyFont="1" applyFill="1" applyBorder="1"/>
    <xf numFmtId="0" fontId="5" fillId="4" borderId="33" xfId="0" applyFont="1" applyFill="1" applyBorder="1"/>
    <xf numFmtId="0" fontId="5" fillId="4" borderId="34" xfId="0" applyFont="1" applyFill="1" applyBorder="1"/>
    <xf numFmtId="0" fontId="5" fillId="4" borderId="35" xfId="0" applyFont="1" applyFill="1" applyBorder="1"/>
    <xf numFmtId="164" fontId="5" fillId="4" borderId="36" xfId="0" applyNumberFormat="1" applyFont="1" applyFill="1" applyBorder="1"/>
    <xf numFmtId="0" fontId="5" fillId="5" borderId="32" xfId="0" applyFont="1" applyFill="1" applyBorder="1"/>
    <xf numFmtId="0" fontId="5" fillId="5" borderId="11" xfId="0" applyFont="1" applyFill="1" applyBorder="1"/>
    <xf numFmtId="0" fontId="5" fillId="5" borderId="33" xfId="0" applyFont="1" applyFill="1" applyBorder="1"/>
    <xf numFmtId="0" fontId="5" fillId="5" borderId="34" xfId="0" applyFont="1" applyFill="1" applyBorder="1"/>
    <xf numFmtId="0" fontId="5" fillId="5" borderId="35" xfId="0" applyFont="1" applyFill="1" applyBorder="1"/>
    <xf numFmtId="164" fontId="5" fillId="5" borderId="36" xfId="0" applyNumberFormat="1" applyFont="1" applyFill="1" applyBorder="1"/>
    <xf numFmtId="164" fontId="5" fillId="5" borderId="14" xfId="0" applyNumberFormat="1" applyFont="1" applyFill="1" applyBorder="1"/>
    <xf numFmtId="0" fontId="6" fillId="0" borderId="0" xfId="0" applyFont="1" applyAlignment="1">
      <alignment vertical="center"/>
    </xf>
    <xf numFmtId="0" fontId="5" fillId="6" borderId="0" xfId="0" applyFont="1" applyFill="1" applyBorder="1"/>
    <xf numFmtId="164" fontId="5" fillId="6" borderId="0" xfId="0" applyNumberFormat="1" applyFont="1" applyFill="1" applyBorder="1"/>
    <xf numFmtId="164" fontId="0" fillId="3" borderId="37" xfId="0" applyNumberFormat="1" applyFill="1" applyBorder="1"/>
    <xf numFmtId="0" fontId="3" fillId="3" borderId="38" xfId="0" applyFont="1" applyFill="1" applyBorder="1"/>
    <xf numFmtId="0" fontId="0" fillId="3" borderId="39" xfId="0" applyFill="1" applyBorder="1"/>
    <xf numFmtId="0" fontId="0" fillId="3" borderId="40" xfId="0" applyFill="1" applyBorder="1"/>
    <xf numFmtId="0" fontId="0" fillId="0" borderId="41" xfId="0" applyFill="1" applyBorder="1"/>
    <xf numFmtId="0" fontId="0" fillId="3" borderId="42" xfId="0" applyFill="1" applyBorder="1"/>
    <xf numFmtId="1" fontId="0" fillId="3" borderId="40" xfId="0" applyNumberFormat="1" applyFill="1" applyBorder="1"/>
    <xf numFmtId="164" fontId="0" fillId="3" borderId="43" xfId="0" applyNumberFormat="1" applyFill="1" applyBorder="1"/>
    <xf numFmtId="0" fontId="0" fillId="0" borderId="25" xfId="0" applyFill="1" applyBorder="1"/>
    <xf numFmtId="1" fontId="0" fillId="0" borderId="24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5" xfId="0" applyFill="1" applyBorder="1"/>
    <xf numFmtId="0" fontId="4" fillId="0" borderId="28" xfId="0" applyFont="1" applyFill="1" applyBorder="1"/>
    <xf numFmtId="0" fontId="4" fillId="0" borderId="28" xfId="0" applyFont="1" applyFill="1" applyBorder="1" applyAlignment="1">
      <alignment wrapText="1"/>
    </xf>
    <xf numFmtId="0" fontId="0" fillId="0" borderId="28" xfId="0" applyFill="1" applyBorder="1"/>
    <xf numFmtId="0" fontId="0" fillId="0" borderId="15" xfId="0" applyFill="1" applyBorder="1" applyAlignment="1">
      <alignment wrapText="1"/>
    </xf>
    <xf numFmtId="0" fontId="7" fillId="0" borderId="22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view="pageLayout" zoomScaleNormal="70" workbookViewId="0">
      <selection activeCell="A28" sqref="A28"/>
    </sheetView>
  </sheetViews>
  <sheetFormatPr defaultRowHeight="14.4" x14ac:dyDescent="0.3"/>
  <cols>
    <col min="1" max="1" width="45.44140625" bestFit="1" customWidth="1"/>
    <col min="2" max="2" width="11.6640625" bestFit="1" customWidth="1"/>
    <col min="3" max="3" width="3.44140625" bestFit="1" customWidth="1"/>
    <col min="4" max="4" width="8.109375" bestFit="1" customWidth="1"/>
    <col min="5" max="5" width="8.44140625" bestFit="1" customWidth="1"/>
    <col min="6" max="6" width="16.5546875" bestFit="1" customWidth="1"/>
    <col min="7" max="7" width="8.33203125" bestFit="1" customWidth="1"/>
    <col min="8" max="8" width="8.44140625" bestFit="1" customWidth="1"/>
    <col min="9" max="9" width="15.5546875" customWidth="1"/>
    <col min="10" max="10" width="16.5546875" bestFit="1" customWidth="1"/>
    <col min="12" max="12" width="14" bestFit="1" customWidth="1"/>
  </cols>
  <sheetData>
    <row r="1" spans="1:12" ht="15.75" thickBot="1" x14ac:dyDescent="0.3">
      <c r="A1" s="1"/>
      <c r="B1" s="2"/>
      <c r="C1" s="2"/>
      <c r="D1" s="2"/>
      <c r="E1" s="2"/>
      <c r="F1" s="2"/>
      <c r="G1" s="2"/>
      <c r="H1" s="2"/>
      <c r="I1" s="2"/>
      <c r="J1" s="3"/>
    </row>
    <row r="2" spans="1:12" ht="19.2" x14ac:dyDescent="0.35">
      <c r="A2" s="65" t="s">
        <v>0</v>
      </c>
      <c r="B2" s="66"/>
      <c r="C2" s="67"/>
      <c r="D2" s="67"/>
      <c r="E2" s="67"/>
      <c r="F2" s="67"/>
      <c r="G2" s="67"/>
      <c r="H2" s="67"/>
      <c r="I2" s="67"/>
      <c r="J2" s="68"/>
    </row>
    <row r="3" spans="1:12" ht="15.75" thickBot="1" x14ac:dyDescent="0.3">
      <c r="A3" s="4"/>
      <c r="B3" s="5"/>
      <c r="C3" s="6"/>
      <c r="D3" s="6"/>
      <c r="E3" s="6"/>
      <c r="F3" s="6"/>
      <c r="G3" s="6"/>
      <c r="H3" s="6"/>
      <c r="I3" s="6"/>
      <c r="J3" s="7"/>
    </row>
    <row r="4" spans="1:12" ht="20.399999999999999" thickTop="1" thickBot="1" x14ac:dyDescent="0.4">
      <c r="A4" s="69" t="s">
        <v>1</v>
      </c>
      <c r="B4" s="70"/>
      <c r="C4" s="71"/>
      <c r="D4" s="71"/>
      <c r="E4" s="71"/>
      <c r="F4" s="71"/>
      <c r="G4" s="71"/>
      <c r="H4" s="71"/>
      <c r="I4" s="71"/>
      <c r="J4" s="72"/>
    </row>
    <row r="5" spans="1:12" ht="15" thickBot="1" x14ac:dyDescent="0.35">
      <c r="A5" s="8"/>
      <c r="B5" s="9"/>
      <c r="C5" s="10"/>
      <c r="D5" s="11" t="s">
        <v>2</v>
      </c>
      <c r="E5" s="12"/>
      <c r="F5" s="10"/>
      <c r="G5" s="11" t="s">
        <v>3</v>
      </c>
      <c r="H5" s="12"/>
      <c r="I5" s="10"/>
      <c r="J5" s="13"/>
    </row>
    <row r="6" spans="1:12" x14ac:dyDescent="0.3">
      <c r="A6" s="14"/>
      <c r="B6" s="15"/>
      <c r="C6" s="16" t="s">
        <v>4</v>
      </c>
      <c r="D6" s="17" t="s">
        <v>5</v>
      </c>
      <c r="E6" s="18" t="s">
        <v>6</v>
      </c>
      <c r="F6" s="19" t="s">
        <v>7</v>
      </c>
      <c r="G6" s="17" t="s">
        <v>5</v>
      </c>
      <c r="H6" s="18" t="s">
        <v>6</v>
      </c>
      <c r="I6" s="19" t="s">
        <v>7</v>
      </c>
      <c r="J6" s="20" t="s">
        <v>8</v>
      </c>
    </row>
    <row r="7" spans="1:12" ht="15" thickBot="1" x14ac:dyDescent="0.35">
      <c r="A7" s="32" t="s">
        <v>11</v>
      </c>
      <c r="B7" s="33"/>
      <c r="C7" s="34"/>
      <c r="D7" s="35"/>
      <c r="E7" s="36"/>
      <c r="F7" s="37"/>
      <c r="G7" s="35"/>
      <c r="H7" s="36"/>
      <c r="I7" s="37"/>
      <c r="J7" s="38"/>
    </row>
    <row r="8" spans="1:12" ht="15" x14ac:dyDescent="0.25">
      <c r="A8" s="73" t="s">
        <v>12</v>
      </c>
      <c r="B8" s="21"/>
      <c r="C8" s="22" t="s">
        <v>9</v>
      </c>
      <c r="D8" s="23">
        <v>1</v>
      </c>
      <c r="E8" s="24"/>
      <c r="F8" s="25">
        <f t="shared" ref="F8:F17" si="0">E8*D8</f>
        <v>0</v>
      </c>
      <c r="G8" s="23">
        <v>1</v>
      </c>
      <c r="H8" s="24"/>
      <c r="I8" s="25">
        <f t="shared" ref="I8:I18" si="1">H8*G8</f>
        <v>0</v>
      </c>
      <c r="J8" s="26">
        <f t="shared" ref="J8:J18" si="2">I8+F8</f>
        <v>0</v>
      </c>
    </row>
    <row r="9" spans="1:12" ht="15" x14ac:dyDescent="0.25">
      <c r="A9" s="73" t="s">
        <v>13</v>
      </c>
      <c r="B9" s="21"/>
      <c r="C9" s="22" t="s">
        <v>9</v>
      </c>
      <c r="D9" s="23">
        <v>3</v>
      </c>
      <c r="E9" s="24"/>
      <c r="F9" s="25">
        <f t="shared" si="0"/>
        <v>0</v>
      </c>
      <c r="G9" s="23">
        <v>3</v>
      </c>
      <c r="H9" s="24"/>
      <c r="I9" s="25">
        <f t="shared" si="1"/>
        <v>0</v>
      </c>
      <c r="J9" s="26">
        <f t="shared" si="2"/>
        <v>0</v>
      </c>
    </row>
    <row r="10" spans="1:12" ht="15" x14ac:dyDescent="0.25">
      <c r="A10" s="74" t="s">
        <v>14</v>
      </c>
      <c r="B10" s="21"/>
      <c r="C10" s="27" t="s">
        <v>9</v>
      </c>
      <c r="D10" s="28">
        <v>2</v>
      </c>
      <c r="E10" s="29"/>
      <c r="F10" s="30">
        <f t="shared" si="0"/>
        <v>0</v>
      </c>
      <c r="G10" s="28">
        <v>2</v>
      </c>
      <c r="H10" s="29"/>
      <c r="I10" s="30">
        <f t="shared" si="1"/>
        <v>0</v>
      </c>
      <c r="J10" s="26">
        <f t="shared" si="2"/>
        <v>0</v>
      </c>
    </row>
    <row r="11" spans="1:12" ht="15" x14ac:dyDescent="0.25">
      <c r="A11" s="73" t="s">
        <v>15</v>
      </c>
      <c r="B11" s="21"/>
      <c r="C11" s="22" t="s">
        <v>9</v>
      </c>
      <c r="D11" s="23">
        <v>4</v>
      </c>
      <c r="E11" s="24"/>
      <c r="F11" s="25">
        <f t="shared" si="0"/>
        <v>0</v>
      </c>
      <c r="G11" s="23">
        <v>4</v>
      </c>
      <c r="H11" s="24"/>
      <c r="I11" s="25">
        <f t="shared" si="1"/>
        <v>0</v>
      </c>
      <c r="J11" s="26">
        <f t="shared" si="2"/>
        <v>0</v>
      </c>
    </row>
    <row r="12" spans="1:12" x14ac:dyDescent="0.3">
      <c r="A12" s="73" t="s">
        <v>16</v>
      </c>
      <c r="B12" s="21"/>
      <c r="C12" s="22" t="s">
        <v>9</v>
      </c>
      <c r="D12" s="23">
        <v>1</v>
      </c>
      <c r="E12" s="24"/>
      <c r="F12" s="25">
        <f t="shared" si="0"/>
        <v>0</v>
      </c>
      <c r="G12" s="23">
        <v>1</v>
      </c>
      <c r="H12" s="24"/>
      <c r="I12" s="25">
        <f t="shared" si="1"/>
        <v>0</v>
      </c>
      <c r="J12" s="26">
        <f t="shared" si="2"/>
        <v>0</v>
      </c>
    </row>
    <row r="13" spans="1:12" ht="15" x14ac:dyDescent="0.25">
      <c r="A13" s="73" t="s">
        <v>17</v>
      </c>
      <c r="B13" s="21"/>
      <c r="C13" s="22" t="s">
        <v>9</v>
      </c>
      <c r="D13" s="23">
        <v>1</v>
      </c>
      <c r="E13" s="24"/>
      <c r="F13" s="25">
        <f t="shared" si="0"/>
        <v>0</v>
      </c>
      <c r="G13" s="23">
        <v>1</v>
      </c>
      <c r="H13" s="24"/>
      <c r="I13" s="25">
        <f t="shared" si="1"/>
        <v>0</v>
      </c>
      <c r="J13" s="26">
        <f t="shared" si="2"/>
        <v>0</v>
      </c>
    </row>
    <row r="14" spans="1:12" ht="15" x14ac:dyDescent="0.25">
      <c r="A14" s="73" t="s">
        <v>18</v>
      </c>
      <c r="B14" s="21"/>
      <c r="C14" s="22" t="s">
        <v>9</v>
      </c>
      <c r="D14" s="23">
        <v>4</v>
      </c>
      <c r="E14" s="24"/>
      <c r="F14" s="25">
        <f t="shared" si="0"/>
        <v>0</v>
      </c>
      <c r="G14" s="23">
        <v>4</v>
      </c>
      <c r="H14" s="24"/>
      <c r="I14" s="25">
        <f t="shared" si="1"/>
        <v>0</v>
      </c>
      <c r="J14" s="26">
        <f t="shared" si="2"/>
        <v>0</v>
      </c>
    </row>
    <row r="15" spans="1:12" ht="15" x14ac:dyDescent="0.25">
      <c r="A15" s="73" t="s">
        <v>19</v>
      </c>
      <c r="B15" s="21"/>
      <c r="C15" s="22" t="s">
        <v>9</v>
      </c>
      <c r="D15" s="23">
        <v>6</v>
      </c>
      <c r="E15" s="24"/>
      <c r="F15" s="25">
        <f t="shared" si="0"/>
        <v>0</v>
      </c>
      <c r="G15" s="23">
        <v>6</v>
      </c>
      <c r="H15" s="24"/>
      <c r="I15" s="25">
        <f t="shared" si="1"/>
        <v>0</v>
      </c>
      <c r="J15" s="26">
        <f t="shared" si="2"/>
        <v>0</v>
      </c>
      <c r="L15" s="31"/>
    </row>
    <row r="16" spans="1:12" x14ac:dyDescent="0.3">
      <c r="A16" s="74" t="s">
        <v>20</v>
      </c>
      <c r="B16" s="21"/>
      <c r="C16" s="27" t="s">
        <v>9</v>
      </c>
      <c r="D16" s="28">
        <v>1</v>
      </c>
      <c r="E16" s="29"/>
      <c r="F16" s="30">
        <f t="shared" si="0"/>
        <v>0</v>
      </c>
      <c r="G16" s="28">
        <v>1</v>
      </c>
      <c r="H16" s="29"/>
      <c r="I16" s="30">
        <f t="shared" si="1"/>
        <v>0</v>
      </c>
      <c r="J16" s="26">
        <f t="shared" si="2"/>
        <v>0</v>
      </c>
    </row>
    <row r="17" spans="1:12" ht="27" x14ac:dyDescent="0.3">
      <c r="A17" s="75" t="s">
        <v>21</v>
      </c>
      <c r="B17" s="21"/>
      <c r="C17" s="27" t="s">
        <v>9</v>
      </c>
      <c r="D17" s="28">
        <v>1</v>
      </c>
      <c r="E17" s="29"/>
      <c r="F17" s="30">
        <f t="shared" si="0"/>
        <v>0</v>
      </c>
      <c r="G17" s="28">
        <v>1</v>
      </c>
      <c r="H17" s="29"/>
      <c r="I17" s="30">
        <f t="shared" si="1"/>
        <v>0</v>
      </c>
      <c r="J17" s="26">
        <f t="shared" si="2"/>
        <v>0</v>
      </c>
      <c r="L17" s="31"/>
    </row>
    <row r="18" spans="1:12" x14ac:dyDescent="0.3">
      <c r="A18" s="76" t="s">
        <v>10</v>
      </c>
      <c r="B18" s="21"/>
      <c r="C18" s="27" t="s">
        <v>9</v>
      </c>
      <c r="D18" s="28">
        <v>1</v>
      </c>
      <c r="E18" s="29"/>
      <c r="F18" s="30">
        <f>E18*D18</f>
        <v>0</v>
      </c>
      <c r="G18" s="28">
        <v>1</v>
      </c>
      <c r="H18" s="29"/>
      <c r="I18" s="30">
        <f t="shared" si="1"/>
        <v>0</v>
      </c>
      <c r="J18" s="26">
        <f t="shared" si="2"/>
        <v>0</v>
      </c>
    </row>
    <row r="19" spans="1:12" ht="15" thickBot="1" x14ac:dyDescent="0.35">
      <c r="A19" s="32" t="s">
        <v>22</v>
      </c>
      <c r="B19" s="33"/>
      <c r="C19" s="34"/>
      <c r="D19" s="35"/>
      <c r="E19" s="36"/>
      <c r="F19" s="37"/>
      <c r="G19" s="35"/>
      <c r="H19" s="36"/>
      <c r="I19" s="37"/>
      <c r="J19" s="38"/>
      <c r="L19" s="31"/>
    </row>
    <row r="20" spans="1:12" ht="28.8" x14ac:dyDescent="0.3">
      <c r="A20" s="77" t="s">
        <v>27</v>
      </c>
      <c r="B20" s="21"/>
      <c r="C20" s="22" t="s">
        <v>9</v>
      </c>
      <c r="D20" s="23">
        <v>1</v>
      </c>
      <c r="E20" s="24"/>
      <c r="F20" s="25">
        <f t="shared" ref="F20:F25" si="3">E20*D20</f>
        <v>0</v>
      </c>
      <c r="G20" s="23">
        <v>1</v>
      </c>
      <c r="H20" s="24"/>
      <c r="I20" s="25">
        <f t="shared" ref="I20:I28" si="4">H20*G20</f>
        <v>0</v>
      </c>
      <c r="J20" s="26">
        <f t="shared" ref="J20:J26" si="5">I20+F20</f>
        <v>0</v>
      </c>
    </row>
    <row r="21" spans="1:12" x14ac:dyDescent="0.3">
      <c r="A21" s="73" t="s">
        <v>26</v>
      </c>
      <c r="B21" s="21"/>
      <c r="C21" s="22" t="s">
        <v>9</v>
      </c>
      <c r="D21" s="23">
        <v>2</v>
      </c>
      <c r="E21" s="24"/>
      <c r="F21" s="25">
        <f t="shared" si="3"/>
        <v>0</v>
      </c>
      <c r="G21" s="23">
        <v>2</v>
      </c>
      <c r="H21" s="24"/>
      <c r="I21" s="25">
        <f t="shared" si="4"/>
        <v>0</v>
      </c>
      <c r="J21" s="26">
        <f t="shared" si="5"/>
        <v>0</v>
      </c>
    </row>
    <row r="22" spans="1:12" ht="28.8" x14ac:dyDescent="0.3">
      <c r="A22" s="77" t="s">
        <v>28</v>
      </c>
      <c r="B22" s="21"/>
      <c r="C22" s="22" t="s">
        <v>9</v>
      </c>
      <c r="D22" s="23">
        <v>24</v>
      </c>
      <c r="E22" s="24"/>
      <c r="F22" s="25">
        <f t="shared" si="3"/>
        <v>0</v>
      </c>
      <c r="G22" s="23">
        <v>24</v>
      </c>
      <c r="H22" s="24"/>
      <c r="I22" s="25">
        <f t="shared" si="4"/>
        <v>0</v>
      </c>
      <c r="J22" s="26">
        <f t="shared" si="5"/>
        <v>0</v>
      </c>
    </row>
    <row r="23" spans="1:12" x14ac:dyDescent="0.3">
      <c r="A23" s="74" t="s">
        <v>70</v>
      </c>
      <c r="B23" s="21"/>
      <c r="C23" s="27" t="s">
        <v>9</v>
      </c>
      <c r="D23" s="28">
        <v>1</v>
      </c>
      <c r="E23" s="29"/>
      <c r="F23" s="30">
        <f t="shared" si="3"/>
        <v>0</v>
      </c>
      <c r="G23" s="28">
        <v>1</v>
      </c>
      <c r="H23" s="29"/>
      <c r="I23" s="30">
        <f t="shared" si="4"/>
        <v>0</v>
      </c>
      <c r="J23" s="26">
        <f t="shared" si="5"/>
        <v>0</v>
      </c>
    </row>
    <row r="24" spans="1:12" x14ac:dyDescent="0.3">
      <c r="A24" s="73" t="s">
        <v>69</v>
      </c>
      <c r="B24" s="21"/>
      <c r="C24" s="22" t="s">
        <v>9</v>
      </c>
      <c r="D24" s="23">
        <v>1</v>
      </c>
      <c r="E24" s="24"/>
      <c r="F24" s="25">
        <f t="shared" si="3"/>
        <v>0</v>
      </c>
      <c r="G24" s="23">
        <v>1</v>
      </c>
      <c r="H24" s="24"/>
      <c r="I24" s="25">
        <f t="shared" si="4"/>
        <v>0</v>
      </c>
      <c r="J24" s="26">
        <f t="shared" si="5"/>
        <v>0</v>
      </c>
    </row>
    <row r="25" spans="1:12" x14ac:dyDescent="0.3">
      <c r="A25" s="73" t="s">
        <v>23</v>
      </c>
      <c r="B25" s="21"/>
      <c r="C25" s="22" t="s">
        <v>9</v>
      </c>
      <c r="D25" s="23">
        <v>2</v>
      </c>
      <c r="E25" s="24"/>
      <c r="F25" s="25">
        <f t="shared" si="3"/>
        <v>0</v>
      </c>
      <c r="G25" s="23">
        <v>2</v>
      </c>
      <c r="H25" s="24"/>
      <c r="I25" s="25">
        <f t="shared" si="4"/>
        <v>0</v>
      </c>
      <c r="J25" s="26">
        <f t="shared" si="5"/>
        <v>0</v>
      </c>
    </row>
    <row r="26" spans="1:12" x14ac:dyDescent="0.3">
      <c r="A26" s="76" t="s">
        <v>10</v>
      </c>
      <c r="B26" s="21"/>
      <c r="C26" s="27" t="s">
        <v>9</v>
      </c>
      <c r="D26" s="28">
        <v>1</v>
      </c>
      <c r="E26" s="29"/>
      <c r="F26" s="30">
        <f>E26*D26</f>
        <v>0</v>
      </c>
      <c r="G26" s="28">
        <v>1</v>
      </c>
      <c r="H26" s="29"/>
      <c r="I26" s="30">
        <f t="shared" si="4"/>
        <v>0</v>
      </c>
      <c r="J26" s="26">
        <f t="shared" si="5"/>
        <v>0</v>
      </c>
      <c r="L26" s="31"/>
    </row>
    <row r="27" spans="1:12" x14ac:dyDescent="0.3">
      <c r="A27" s="56" t="s">
        <v>75</v>
      </c>
      <c r="B27" s="57"/>
      <c r="C27" s="58"/>
      <c r="D27" s="60"/>
      <c r="E27" s="61"/>
      <c r="F27" s="62"/>
      <c r="G27" s="60"/>
      <c r="H27" s="61"/>
      <c r="I27" s="62"/>
      <c r="J27" s="55"/>
      <c r="L27" s="31"/>
    </row>
    <row r="28" spans="1:12" ht="15" thickBot="1" x14ac:dyDescent="0.35">
      <c r="A28" s="78" t="s">
        <v>77</v>
      </c>
      <c r="B28" s="59"/>
      <c r="C28" s="27" t="s">
        <v>76</v>
      </c>
      <c r="D28" s="63">
        <v>1</v>
      </c>
      <c r="E28" s="64"/>
      <c r="F28" s="30">
        <f>E28*D28</f>
        <v>0</v>
      </c>
      <c r="G28" s="63">
        <v>1</v>
      </c>
      <c r="H28" s="64"/>
      <c r="I28" s="30">
        <f t="shared" si="4"/>
        <v>0</v>
      </c>
      <c r="J28" s="26">
        <f>I28+F28</f>
        <v>0</v>
      </c>
      <c r="L28" s="31"/>
    </row>
    <row r="29" spans="1:12" ht="15" thickBot="1" x14ac:dyDescent="0.35">
      <c r="A29" s="39" t="s">
        <v>24</v>
      </c>
      <c r="B29" s="40"/>
      <c r="C29" s="41"/>
      <c r="D29" s="42"/>
      <c r="E29" s="43"/>
      <c r="F29" s="44">
        <f>SUM(F7:F28)</f>
        <v>0</v>
      </c>
      <c r="G29" s="42"/>
      <c r="H29" s="43"/>
      <c r="I29" s="44">
        <f>SUM(I7:I28)</f>
        <v>0</v>
      </c>
      <c r="J29" s="44">
        <f>SUM(J7:J28)</f>
        <v>0</v>
      </c>
    </row>
    <row r="30" spans="1:12" ht="15" thickBot="1" x14ac:dyDescent="0.35">
      <c r="A30" s="45" t="s">
        <v>25</v>
      </c>
      <c r="B30" s="46"/>
      <c r="C30" s="47"/>
      <c r="D30" s="48"/>
      <c r="E30" s="49"/>
      <c r="F30" s="50">
        <f>F29*1.21</f>
        <v>0</v>
      </c>
      <c r="G30" s="48"/>
      <c r="H30" s="49"/>
      <c r="I30" s="50">
        <f>I29*1.21</f>
        <v>0</v>
      </c>
      <c r="J30" s="51">
        <f>I30+F30</f>
        <v>0</v>
      </c>
      <c r="L30" s="31"/>
    </row>
    <row r="31" spans="1:12" x14ac:dyDescent="0.3">
      <c r="A31" s="53"/>
      <c r="B31" s="53"/>
      <c r="C31" s="53"/>
      <c r="D31" s="53"/>
      <c r="E31" s="53"/>
      <c r="F31" s="54"/>
      <c r="G31" s="53"/>
      <c r="H31" s="53"/>
      <c r="I31" s="54"/>
      <c r="J31" s="54"/>
      <c r="L31" s="31"/>
    </row>
    <row r="32" spans="1:12" ht="19.2" x14ac:dyDescent="0.3">
      <c r="A32" s="52" t="s">
        <v>74</v>
      </c>
    </row>
    <row r="33" spans="1:1" ht="19.2" x14ac:dyDescent="0.3">
      <c r="A33" s="52" t="s">
        <v>71</v>
      </c>
    </row>
    <row r="34" spans="1:1" ht="19.2" x14ac:dyDescent="0.3">
      <c r="A34" s="52"/>
    </row>
    <row r="35" spans="1:1" ht="19.2" x14ac:dyDescent="0.3">
      <c r="A35" s="52" t="s">
        <v>72</v>
      </c>
    </row>
    <row r="36" spans="1:1" ht="19.2" x14ac:dyDescent="0.3">
      <c r="A36" s="52" t="s">
        <v>73</v>
      </c>
    </row>
    <row r="37" spans="1:1" ht="19.2" x14ac:dyDescent="0.3">
      <c r="A37" s="52"/>
    </row>
    <row r="38" spans="1:1" ht="19.2" x14ac:dyDescent="0.3">
      <c r="A38" s="52" t="s">
        <v>29</v>
      </c>
    </row>
    <row r="39" spans="1:1" ht="19.2" x14ac:dyDescent="0.3">
      <c r="A39" s="52" t="s">
        <v>30</v>
      </c>
    </row>
    <row r="40" spans="1:1" ht="19.2" x14ac:dyDescent="0.3">
      <c r="A40" s="52" t="s">
        <v>31</v>
      </c>
    </row>
    <row r="41" spans="1:1" ht="19.2" x14ac:dyDescent="0.3">
      <c r="A41" s="52" t="s">
        <v>32</v>
      </c>
    </row>
    <row r="42" spans="1:1" ht="19.2" x14ac:dyDescent="0.3">
      <c r="A42" s="52" t="s">
        <v>33</v>
      </c>
    </row>
    <row r="43" spans="1:1" ht="19.2" x14ac:dyDescent="0.3">
      <c r="A43" s="52" t="s">
        <v>34</v>
      </c>
    </row>
    <row r="44" spans="1:1" ht="19.2" x14ac:dyDescent="0.3">
      <c r="A44" s="52" t="s">
        <v>35</v>
      </c>
    </row>
    <row r="45" spans="1:1" ht="19.2" x14ac:dyDescent="0.3">
      <c r="A45" s="52" t="s">
        <v>36</v>
      </c>
    </row>
    <row r="46" spans="1:1" ht="19.2" x14ac:dyDescent="0.3">
      <c r="A46" s="52" t="s">
        <v>37</v>
      </c>
    </row>
    <row r="47" spans="1:1" ht="19.2" x14ac:dyDescent="0.3">
      <c r="A47" s="52" t="s">
        <v>38</v>
      </c>
    </row>
    <row r="48" spans="1:1" ht="19.2" x14ac:dyDescent="0.3">
      <c r="A48" s="52" t="s">
        <v>39</v>
      </c>
    </row>
    <row r="49" spans="1:1" ht="19.2" x14ac:dyDescent="0.3">
      <c r="A49" s="52" t="s">
        <v>40</v>
      </c>
    </row>
    <row r="50" spans="1:1" ht="19.2" x14ac:dyDescent="0.3">
      <c r="A50" s="52" t="s">
        <v>41</v>
      </c>
    </row>
    <row r="51" spans="1:1" ht="19.2" x14ac:dyDescent="0.3">
      <c r="A51" s="52" t="s">
        <v>42</v>
      </c>
    </row>
    <row r="52" spans="1:1" ht="19.2" x14ac:dyDescent="0.3">
      <c r="A52" s="52" t="s">
        <v>43</v>
      </c>
    </row>
    <row r="53" spans="1:1" ht="19.2" x14ac:dyDescent="0.3">
      <c r="A53" s="52" t="s">
        <v>44</v>
      </c>
    </row>
    <row r="54" spans="1:1" ht="19.2" x14ac:dyDescent="0.3">
      <c r="A54" s="52" t="s">
        <v>45</v>
      </c>
    </row>
    <row r="55" spans="1:1" ht="19.2" x14ac:dyDescent="0.3">
      <c r="A55" s="52" t="s">
        <v>46</v>
      </c>
    </row>
    <row r="56" spans="1:1" ht="19.2" x14ac:dyDescent="0.3">
      <c r="A56" s="52" t="s">
        <v>47</v>
      </c>
    </row>
    <row r="57" spans="1:1" ht="19.2" x14ac:dyDescent="0.3">
      <c r="A57" s="52" t="s">
        <v>48</v>
      </c>
    </row>
    <row r="58" spans="1:1" ht="19.2" x14ac:dyDescent="0.3">
      <c r="A58" s="52" t="s">
        <v>49</v>
      </c>
    </row>
    <row r="59" spans="1:1" ht="19.2" x14ac:dyDescent="0.3">
      <c r="A59" s="52" t="s">
        <v>50</v>
      </c>
    </row>
    <row r="60" spans="1:1" ht="19.2" x14ac:dyDescent="0.3">
      <c r="A60" s="52" t="s">
        <v>51</v>
      </c>
    </row>
    <row r="61" spans="1:1" ht="19.2" x14ac:dyDescent="0.3">
      <c r="A61" s="52" t="s">
        <v>52</v>
      </c>
    </row>
    <row r="62" spans="1:1" ht="19.2" x14ac:dyDescent="0.3">
      <c r="A62" s="52" t="s">
        <v>53</v>
      </c>
    </row>
    <row r="63" spans="1:1" ht="19.2" x14ac:dyDescent="0.3">
      <c r="A63" s="52"/>
    </row>
    <row r="64" spans="1:1" ht="19.2" x14ac:dyDescent="0.3">
      <c r="A64" s="52"/>
    </row>
    <row r="65" spans="1:1" ht="19.2" x14ac:dyDescent="0.3">
      <c r="A65" s="52" t="s">
        <v>54</v>
      </c>
    </row>
    <row r="66" spans="1:1" ht="19.2" x14ac:dyDescent="0.3">
      <c r="A66" s="52"/>
    </row>
    <row r="67" spans="1:1" ht="19.2" x14ac:dyDescent="0.3">
      <c r="A67" s="52" t="s">
        <v>55</v>
      </c>
    </row>
    <row r="68" spans="1:1" ht="19.2" x14ac:dyDescent="0.3">
      <c r="A68" s="52" t="s">
        <v>56</v>
      </c>
    </row>
    <row r="69" spans="1:1" ht="19.2" x14ac:dyDescent="0.3">
      <c r="A69" s="52" t="s">
        <v>57</v>
      </c>
    </row>
    <row r="70" spans="1:1" ht="19.2" x14ac:dyDescent="0.3">
      <c r="A70" s="52" t="s">
        <v>58</v>
      </c>
    </row>
    <row r="71" spans="1:1" ht="19.2" x14ac:dyDescent="0.3">
      <c r="A71" s="52" t="s">
        <v>59</v>
      </c>
    </row>
    <row r="72" spans="1:1" ht="19.2" x14ac:dyDescent="0.3">
      <c r="A72" s="52" t="s">
        <v>60</v>
      </c>
    </row>
    <row r="73" spans="1:1" ht="19.2" x14ac:dyDescent="0.3">
      <c r="A73" s="52" t="s">
        <v>61</v>
      </c>
    </row>
    <row r="74" spans="1:1" ht="19.2" x14ac:dyDescent="0.3">
      <c r="A74" s="52" t="s">
        <v>62</v>
      </c>
    </row>
    <row r="75" spans="1:1" ht="19.2" x14ac:dyDescent="0.3">
      <c r="A75" s="52" t="s">
        <v>63</v>
      </c>
    </row>
    <row r="76" spans="1:1" ht="19.2" x14ac:dyDescent="0.3">
      <c r="A76" s="52" t="s">
        <v>64</v>
      </c>
    </row>
    <row r="77" spans="1:1" ht="19.2" x14ac:dyDescent="0.3">
      <c r="A77" s="52" t="s">
        <v>65</v>
      </c>
    </row>
    <row r="78" spans="1:1" ht="19.2" x14ac:dyDescent="0.3">
      <c r="A78" s="52"/>
    </row>
    <row r="79" spans="1:1" ht="19.2" x14ac:dyDescent="0.3">
      <c r="A79" s="52" t="s">
        <v>66</v>
      </c>
    </row>
    <row r="80" spans="1:1" ht="19.2" x14ac:dyDescent="0.3">
      <c r="A80" s="52" t="s">
        <v>67</v>
      </c>
    </row>
    <row r="81" spans="1:1" ht="19.2" x14ac:dyDescent="0.3">
      <c r="A81" s="52" t="s">
        <v>68</v>
      </c>
    </row>
    <row r="82" spans="1:1" ht="19.2" x14ac:dyDescent="0.3">
      <c r="A82" s="52"/>
    </row>
  </sheetData>
  <mergeCells count="2">
    <mergeCell ref="A2:J2"/>
    <mergeCell ref="A4:J4"/>
  </mergeCells>
  <pageMargins left="0.70866141732283472" right="0.70866141732283472" top="0.78740157480314965" bottom="0.78740157480314965" header="0.31496062992125984" footer="0.31496062992125984"/>
  <pageSetup paperSize="9" scale="91" fitToHeight="3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uživatel</cp:lastModifiedBy>
  <cp:lastPrinted>2018-11-20T20:06:16Z</cp:lastPrinted>
  <dcterms:created xsi:type="dcterms:W3CDTF">2017-01-19T14:49:32Z</dcterms:created>
  <dcterms:modified xsi:type="dcterms:W3CDTF">2018-11-20T20:20:08Z</dcterms:modified>
</cp:coreProperties>
</file>